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13" activeTab="0"/>
  </bookViews>
  <sheets>
    <sheet name="рекомендации" sheetId="1" r:id="rId1"/>
  </sheets>
  <definedNames>
    <definedName name="_xlnm.Print_Area" localSheetId="0">'рекомендации'!$A$1:$I$24</definedName>
  </definedNames>
  <calcPr fullCalcOnLoad="1"/>
</workbook>
</file>

<file path=xl/sharedStrings.xml><?xml version="1.0" encoding="utf-8"?>
<sst xmlns="http://schemas.openxmlformats.org/spreadsheetml/2006/main" count="26" uniqueCount="26">
  <si>
    <t>№
п/п</t>
  </si>
  <si>
    <t>Наименование</t>
  </si>
  <si>
    <t>Уровень розничных цен (руб./кг/литр/десяток)</t>
  </si>
  <si>
    <t>Нормы потребления за месяц</t>
  </si>
  <si>
    <t>Средняя стоимость потребительского набора (руб.)</t>
  </si>
  <si>
    <t>Мука пшеничная (сорт высший)</t>
  </si>
  <si>
    <t>Хлеб белый из пшеничной муки</t>
  </si>
  <si>
    <t>Макаронные изделия (сорт высший)</t>
  </si>
  <si>
    <t>Масло подсолнечное рафинированное</t>
  </si>
  <si>
    <t>Крупа гречневая (сорт первый)</t>
  </si>
  <si>
    <t>Крупа рисовая (сорт первый)</t>
  </si>
  <si>
    <t xml:space="preserve">Говядина </t>
  </si>
  <si>
    <t>Свинина</t>
  </si>
  <si>
    <t>Мясо кур</t>
  </si>
  <si>
    <t xml:space="preserve">Масло сливочное </t>
  </si>
  <si>
    <t>Молоко питьевое (м.д.ж. 2,5-4,0%)</t>
  </si>
  <si>
    <t>Яйцо столовое 1 категории</t>
  </si>
  <si>
    <t>Сахар-песок</t>
  </si>
  <si>
    <t>Картофель свежий</t>
  </si>
  <si>
    <t>Капуста белокочанная свежая</t>
  </si>
  <si>
    <t>Лук репчатый свежий</t>
  </si>
  <si>
    <t>Итого</t>
  </si>
  <si>
    <t>Предприятия локальной сети</t>
  </si>
  <si>
    <t>Предприятия несетевой группы</t>
  </si>
  <si>
    <t>Предприятия нестационарных торговых объектов</t>
  </si>
  <si>
    <r>
      <t xml:space="preserve">Стоимость потребительского набора основных социально значимых продтоваров для трудоспособного населения в торговых объектах различных форматов в муниципальном образовании городской округ Саки, по состоянию на  </t>
    </r>
    <r>
      <rPr>
        <b/>
        <u val="single"/>
        <sz val="22"/>
        <rFont val="Times New Roman"/>
        <family val="1"/>
      </rPr>
      <t>22.08.2019 года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</si>
</sst>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sz val="16"/>
      <name val="Times New Roman"/>
      <family val="1"/>
    </font>
    <font>
      <b/>
      <sz val="22"/>
      <name val="Times New Roman"/>
      <family val="1"/>
    </font>
    <font>
      <b/>
      <sz val="10"/>
      <name val="Arial"/>
      <family val="2"/>
    </font>
    <font>
      <i/>
      <sz val="20"/>
      <name val="Arial"/>
      <family val="2"/>
    </font>
    <font>
      <b/>
      <i/>
      <sz val="20"/>
      <name val="Times New Roman"/>
      <family val="1"/>
    </font>
    <font>
      <b/>
      <i/>
      <sz val="18"/>
      <name val="Times New Roman"/>
      <family val="1"/>
    </font>
    <font>
      <i/>
      <sz val="19"/>
      <name val="Times New Roman"/>
      <family val="1"/>
    </font>
    <font>
      <b/>
      <sz val="19"/>
      <name val="Arial"/>
      <family val="2"/>
    </font>
    <font>
      <sz val="19"/>
      <name val="Arial"/>
      <family val="2"/>
    </font>
    <font>
      <b/>
      <i/>
      <sz val="22"/>
      <name val="Times New Roman"/>
      <family val="1"/>
    </font>
    <font>
      <b/>
      <u val="single"/>
      <sz val="22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2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 wrapText="1"/>
    </xf>
    <xf numFmtId="164" fontId="17" fillId="0" borderId="18" xfId="0" applyNumberFormat="1" applyFont="1" applyBorder="1" applyAlignment="1">
      <alignment horizontal="center" vertical="center" wrapText="1"/>
    </xf>
    <xf numFmtId="2" fontId="17" fillId="0" borderId="15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2" fontId="2" fillId="0" borderId="2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 wrapText="1"/>
    </xf>
    <xf numFmtId="164" fontId="17" fillId="0" borderId="11" xfId="0" applyNumberFormat="1" applyFont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 wrapText="1"/>
    </xf>
    <xf numFmtId="164" fontId="17" fillId="0" borderId="27" xfId="0" applyNumberFormat="1" applyFont="1" applyBorder="1" applyAlignment="1">
      <alignment horizontal="center" vertical="center" wrapText="1"/>
    </xf>
    <xf numFmtId="2" fontId="17" fillId="0" borderId="28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/>
    </xf>
    <xf numFmtId="2" fontId="15" fillId="0" borderId="29" xfId="0" applyNumberFormat="1" applyFont="1" applyBorder="1" applyAlignment="1">
      <alignment horizontal="center" wrapText="1"/>
    </xf>
    <xf numFmtId="2" fontId="17" fillId="0" borderId="30" xfId="0" applyNumberFormat="1" applyFont="1" applyBorder="1" applyAlignment="1">
      <alignment horizontal="center" vertical="center" wrapText="1"/>
    </xf>
    <xf numFmtId="2" fontId="17" fillId="0" borderId="31" xfId="0" applyNumberFormat="1" applyFont="1" applyBorder="1" applyAlignment="1">
      <alignment horizontal="center" vertical="center" wrapText="1"/>
    </xf>
    <xf numFmtId="2" fontId="17" fillId="0" borderId="32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right"/>
    </xf>
    <xf numFmtId="2" fontId="2" fillId="33" borderId="21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17" fillId="0" borderId="33" xfId="0" applyFont="1" applyBorder="1" applyAlignment="1">
      <alignment horizontal="right" vertical="center" wrapText="1"/>
    </xf>
    <xf numFmtId="0" fontId="17" fillId="0" borderId="34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A29"/>
  <sheetViews>
    <sheetView tabSelected="1" view="pageBreakPreview" zoomScale="70" zoomScaleNormal="70" zoomScaleSheetLayoutView="70" zoomScalePageLayoutView="0" workbookViewId="0" topLeftCell="A13">
      <selection activeCell="C22" sqref="C22"/>
    </sheetView>
  </sheetViews>
  <sheetFormatPr defaultColWidth="9.140625" defaultRowHeight="12.75"/>
  <cols>
    <col min="1" max="1" width="8.28125" style="0" customWidth="1"/>
    <col min="2" max="2" width="46.57421875" style="9" customWidth="1"/>
    <col min="3" max="3" width="14.8515625" style="0" customWidth="1"/>
    <col min="4" max="4" width="14.28125" style="0" customWidth="1"/>
    <col min="5" max="5" width="14.421875" style="0" customWidth="1"/>
    <col min="6" max="6" width="9.140625" style="0" customWidth="1"/>
    <col min="7" max="7" width="14.140625" style="0" customWidth="1"/>
    <col min="8" max="8" width="15.140625" style="0" customWidth="1"/>
    <col min="9" max="9" width="14.28125" style="0" customWidth="1"/>
  </cols>
  <sheetData>
    <row r="1" ht="2.25" customHeight="1"/>
    <row r="2" spans="1:9" ht="117" customHeight="1">
      <c r="A2" s="58" t="s">
        <v>25</v>
      </c>
      <c r="B2" s="58"/>
      <c r="C2" s="58"/>
      <c r="D2" s="58"/>
      <c r="E2" s="58"/>
      <c r="F2" s="58"/>
      <c r="G2" s="58"/>
      <c r="H2" s="58"/>
      <c r="I2" s="58"/>
    </row>
    <row r="3" spans="1:5" ht="23.25" customHeight="1" thickBot="1">
      <c r="A3" s="1"/>
      <c r="B3" s="1"/>
      <c r="C3" s="1"/>
      <c r="D3" s="3"/>
      <c r="E3" s="3"/>
    </row>
    <row r="4" spans="1:9" ht="70.5" customHeight="1" thickBot="1">
      <c r="A4" s="72" t="s">
        <v>0</v>
      </c>
      <c r="B4" s="69" t="s">
        <v>1</v>
      </c>
      <c r="C4" s="66" t="s">
        <v>2</v>
      </c>
      <c r="D4" s="67"/>
      <c r="E4" s="68"/>
      <c r="F4" s="75" t="s">
        <v>3</v>
      </c>
      <c r="G4" s="63" t="s">
        <v>4</v>
      </c>
      <c r="H4" s="64"/>
      <c r="I4" s="65"/>
    </row>
    <row r="5" spans="1:9" ht="32.25" customHeight="1">
      <c r="A5" s="73"/>
      <c r="B5" s="70"/>
      <c r="C5" s="61" t="s">
        <v>22</v>
      </c>
      <c r="D5" s="61" t="s">
        <v>23</v>
      </c>
      <c r="E5" s="61" t="s">
        <v>24</v>
      </c>
      <c r="F5" s="76"/>
      <c r="G5" s="61" t="str">
        <f>C5</f>
        <v>Предприятия локальной сети</v>
      </c>
      <c r="H5" s="61" t="str">
        <f>D5</f>
        <v>Предприятия несетевой группы</v>
      </c>
      <c r="I5" s="59" t="str">
        <f>E5</f>
        <v>Предприятия нестационарных торговых объектов</v>
      </c>
    </row>
    <row r="6" spans="1:9" s="2" customFormat="1" ht="56.25" customHeight="1" thickBot="1">
      <c r="A6" s="74"/>
      <c r="B6" s="71"/>
      <c r="C6" s="62"/>
      <c r="D6" s="62"/>
      <c r="E6" s="62"/>
      <c r="F6" s="77"/>
      <c r="G6" s="62"/>
      <c r="H6" s="62"/>
      <c r="I6" s="60"/>
    </row>
    <row r="7" spans="1:9" s="2" customFormat="1" ht="74.25" customHeight="1" thickBot="1">
      <c r="A7" s="25">
        <v>1</v>
      </c>
      <c r="B7" s="26" t="s">
        <v>5</v>
      </c>
      <c r="C7" s="27">
        <v>31.5</v>
      </c>
      <c r="D7" s="28">
        <v>31</v>
      </c>
      <c r="E7" s="29">
        <v>29.75</v>
      </c>
      <c r="F7" s="30">
        <v>0.7</v>
      </c>
      <c r="G7" s="31">
        <f aca="true" t="shared" si="0" ref="G7:G22">C7*F7</f>
        <v>22.049999999999997</v>
      </c>
      <c r="H7" s="31">
        <f aca="true" t="shared" si="1" ref="H7:H22">D7*F7</f>
        <v>21.7</v>
      </c>
      <c r="I7" s="31">
        <f aca="true" t="shared" si="2" ref="I7:I22">E7*F7</f>
        <v>20.825</v>
      </c>
    </row>
    <row r="8" spans="1:9" s="2" customFormat="1" ht="51" customHeight="1" thickBot="1">
      <c r="A8" s="32">
        <f>A7+1</f>
        <v>2</v>
      </c>
      <c r="B8" s="33" t="s">
        <v>6</v>
      </c>
      <c r="C8" s="34">
        <v>28</v>
      </c>
      <c r="D8" s="35">
        <v>28.5</v>
      </c>
      <c r="E8" s="36">
        <v>29.25</v>
      </c>
      <c r="F8" s="37">
        <v>11.3</v>
      </c>
      <c r="G8" s="31">
        <f t="shared" si="0"/>
        <v>316.40000000000003</v>
      </c>
      <c r="H8" s="31">
        <f t="shared" si="1"/>
        <v>322.05</v>
      </c>
      <c r="I8" s="31">
        <f t="shared" si="2"/>
        <v>330.52500000000003</v>
      </c>
    </row>
    <row r="9" spans="1:9" s="2" customFormat="1" ht="53.25" customHeight="1" thickBot="1">
      <c r="A9" s="32">
        <f aca="true" t="shared" si="3" ref="A9:A22">A8+1</f>
        <v>3</v>
      </c>
      <c r="B9" s="33" t="s">
        <v>7</v>
      </c>
      <c r="C9" s="38">
        <v>48.6</v>
      </c>
      <c r="D9" s="35">
        <v>49.17</v>
      </c>
      <c r="E9" s="36">
        <v>46.5</v>
      </c>
      <c r="F9" s="37">
        <v>0.8</v>
      </c>
      <c r="G9" s="31">
        <f t="shared" si="0"/>
        <v>38.88</v>
      </c>
      <c r="H9" s="31">
        <f t="shared" si="1"/>
        <v>39.336000000000006</v>
      </c>
      <c r="I9" s="31">
        <f t="shared" si="2"/>
        <v>37.2</v>
      </c>
    </row>
    <row r="10" spans="1:12" s="2" customFormat="1" ht="59.25" customHeight="1" thickBot="1">
      <c r="A10" s="32">
        <f t="shared" si="3"/>
        <v>4</v>
      </c>
      <c r="B10" s="33" t="s">
        <v>8</v>
      </c>
      <c r="C10" s="38">
        <v>78.67</v>
      </c>
      <c r="D10" s="35">
        <v>78.84</v>
      </c>
      <c r="E10" s="36">
        <v>77.75</v>
      </c>
      <c r="F10" s="37">
        <v>0.9</v>
      </c>
      <c r="G10" s="31">
        <f t="shared" si="0"/>
        <v>70.803</v>
      </c>
      <c r="H10" s="31">
        <f t="shared" si="1"/>
        <v>70.956</v>
      </c>
      <c r="I10" s="31">
        <f t="shared" si="2"/>
        <v>69.97500000000001</v>
      </c>
      <c r="L10" s="23"/>
    </row>
    <row r="11" spans="1:12" s="2" customFormat="1" ht="57" customHeight="1" thickBot="1">
      <c r="A11" s="32">
        <f t="shared" si="3"/>
        <v>5</v>
      </c>
      <c r="B11" s="33" t="s">
        <v>9</v>
      </c>
      <c r="C11" s="34">
        <v>39.67</v>
      </c>
      <c r="D11" s="35">
        <v>43</v>
      </c>
      <c r="E11" s="36">
        <v>41</v>
      </c>
      <c r="F11" s="37">
        <v>0.5</v>
      </c>
      <c r="G11" s="31">
        <f t="shared" si="0"/>
        <v>19.835</v>
      </c>
      <c r="H11" s="31">
        <f t="shared" si="1"/>
        <v>21.5</v>
      </c>
      <c r="I11" s="31">
        <f t="shared" si="2"/>
        <v>20.5</v>
      </c>
      <c r="L11" s="22"/>
    </row>
    <row r="12" spans="1:12" s="2" customFormat="1" ht="51" customHeight="1" thickBot="1">
      <c r="A12" s="32">
        <f t="shared" si="3"/>
        <v>6</v>
      </c>
      <c r="B12" s="33" t="s">
        <v>10</v>
      </c>
      <c r="C12" s="34">
        <v>52.17</v>
      </c>
      <c r="D12" s="35">
        <v>53.5</v>
      </c>
      <c r="E12" s="36">
        <v>50.5</v>
      </c>
      <c r="F12" s="37">
        <v>0.3</v>
      </c>
      <c r="G12" s="31">
        <f t="shared" si="0"/>
        <v>15.651</v>
      </c>
      <c r="H12" s="31">
        <f t="shared" si="1"/>
        <v>16.05</v>
      </c>
      <c r="I12" s="31">
        <f t="shared" si="2"/>
        <v>15.149999999999999</v>
      </c>
      <c r="L12" s="22"/>
    </row>
    <row r="13" spans="1:9" s="2" customFormat="1" ht="45.75" customHeight="1" thickBot="1">
      <c r="A13" s="32">
        <f t="shared" si="3"/>
        <v>7</v>
      </c>
      <c r="B13" s="33" t="s">
        <v>11</v>
      </c>
      <c r="C13" s="54">
        <v>0</v>
      </c>
      <c r="D13" s="55">
        <v>0</v>
      </c>
      <c r="E13" s="36">
        <v>331.15</v>
      </c>
      <c r="F13" s="37">
        <v>1.1</v>
      </c>
      <c r="G13" s="31">
        <f t="shared" si="0"/>
        <v>0</v>
      </c>
      <c r="H13" s="31">
        <f t="shared" si="1"/>
        <v>0</v>
      </c>
      <c r="I13" s="31">
        <f t="shared" si="2"/>
        <v>364.265</v>
      </c>
    </row>
    <row r="14" spans="1:9" s="2" customFormat="1" ht="42.75" customHeight="1" thickBot="1">
      <c r="A14" s="32">
        <f t="shared" si="3"/>
        <v>8</v>
      </c>
      <c r="B14" s="33" t="s">
        <v>12</v>
      </c>
      <c r="C14" s="34">
        <v>305.5</v>
      </c>
      <c r="D14" s="39">
        <v>287.5</v>
      </c>
      <c r="E14" s="36">
        <v>286.75</v>
      </c>
      <c r="F14" s="37">
        <v>0.8</v>
      </c>
      <c r="G14" s="31">
        <f t="shared" si="0"/>
        <v>244.4</v>
      </c>
      <c r="H14" s="31">
        <f t="shared" si="1"/>
        <v>230</v>
      </c>
      <c r="I14" s="31">
        <f t="shared" si="2"/>
        <v>229.4</v>
      </c>
    </row>
    <row r="15" spans="1:9" s="2" customFormat="1" ht="45.75" customHeight="1" thickBot="1">
      <c r="A15" s="32">
        <f t="shared" si="3"/>
        <v>9</v>
      </c>
      <c r="B15" s="33" t="s">
        <v>13</v>
      </c>
      <c r="C15" s="34">
        <v>147.67</v>
      </c>
      <c r="D15" s="35">
        <v>145.5</v>
      </c>
      <c r="E15" s="36">
        <v>142.25</v>
      </c>
      <c r="F15" s="37">
        <v>2.8</v>
      </c>
      <c r="G15" s="31">
        <f t="shared" si="0"/>
        <v>413.47599999999994</v>
      </c>
      <c r="H15" s="31">
        <f t="shared" si="1"/>
        <v>407.4</v>
      </c>
      <c r="I15" s="46">
        <f t="shared" si="2"/>
        <v>398.29999999999995</v>
      </c>
    </row>
    <row r="16" spans="1:9" s="2" customFormat="1" ht="51.75" customHeight="1" thickBot="1">
      <c r="A16" s="32">
        <f t="shared" si="3"/>
        <v>10</v>
      </c>
      <c r="B16" s="33" t="s">
        <v>14</v>
      </c>
      <c r="C16" s="34">
        <v>348.17</v>
      </c>
      <c r="D16" s="35">
        <v>370.5</v>
      </c>
      <c r="E16" s="36">
        <v>386</v>
      </c>
      <c r="F16" s="37">
        <v>0.3</v>
      </c>
      <c r="G16" s="31">
        <f t="shared" si="0"/>
        <v>104.45100000000001</v>
      </c>
      <c r="H16" s="50">
        <f t="shared" si="1"/>
        <v>111.14999999999999</v>
      </c>
      <c r="I16" s="52">
        <f t="shared" si="2"/>
        <v>115.8</v>
      </c>
    </row>
    <row r="17" spans="1:68" s="2" customFormat="1" ht="51.75" customHeight="1" thickBot="1">
      <c r="A17" s="32">
        <f t="shared" si="3"/>
        <v>11</v>
      </c>
      <c r="B17" s="33" t="s">
        <v>15</v>
      </c>
      <c r="C17" s="34">
        <v>56.5</v>
      </c>
      <c r="D17" s="35">
        <v>57.84</v>
      </c>
      <c r="E17" s="36">
        <v>55.5</v>
      </c>
      <c r="F17" s="37">
        <v>7.9</v>
      </c>
      <c r="G17" s="31">
        <f t="shared" si="0"/>
        <v>446.35</v>
      </c>
      <c r="H17" s="31">
        <f t="shared" si="1"/>
        <v>456.93600000000004</v>
      </c>
      <c r="I17" s="51">
        <f t="shared" si="2"/>
        <v>438.45000000000005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</row>
    <row r="18" spans="1:208" s="2" customFormat="1" ht="43.5" customHeight="1" thickBot="1">
      <c r="A18" s="32">
        <f t="shared" si="3"/>
        <v>12</v>
      </c>
      <c r="B18" s="33" t="s">
        <v>16</v>
      </c>
      <c r="C18" s="34">
        <v>52.5</v>
      </c>
      <c r="D18" s="35">
        <v>52.66</v>
      </c>
      <c r="E18" s="36">
        <v>51.25</v>
      </c>
      <c r="F18" s="37">
        <v>1.8</v>
      </c>
      <c r="G18" s="31">
        <f t="shared" si="0"/>
        <v>94.5</v>
      </c>
      <c r="H18" s="31">
        <f t="shared" si="1"/>
        <v>94.788</v>
      </c>
      <c r="I18" s="49">
        <f t="shared" si="2"/>
        <v>92.25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5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</row>
    <row r="19" spans="1:208" s="2" customFormat="1" ht="48" customHeight="1" thickBot="1">
      <c r="A19" s="32">
        <f t="shared" si="3"/>
        <v>13</v>
      </c>
      <c r="B19" s="33" t="s">
        <v>17</v>
      </c>
      <c r="C19" s="40">
        <v>44</v>
      </c>
      <c r="D19" s="35">
        <v>44.34</v>
      </c>
      <c r="E19" s="36">
        <v>42.5</v>
      </c>
      <c r="F19" s="37">
        <v>1.9</v>
      </c>
      <c r="G19" s="31">
        <f t="shared" si="0"/>
        <v>83.6</v>
      </c>
      <c r="H19" s="31">
        <f t="shared" si="1"/>
        <v>84.24600000000001</v>
      </c>
      <c r="I19" s="31">
        <f t="shared" si="2"/>
        <v>80.75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5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</row>
    <row r="20" spans="1:208" s="2" customFormat="1" ht="47.25" customHeight="1" thickBot="1">
      <c r="A20" s="32">
        <f t="shared" si="3"/>
        <v>14</v>
      </c>
      <c r="B20" s="33" t="s">
        <v>18</v>
      </c>
      <c r="C20" s="40">
        <v>29</v>
      </c>
      <c r="D20" s="35">
        <v>30.34</v>
      </c>
      <c r="E20" s="36">
        <v>30.5</v>
      </c>
      <c r="F20" s="37">
        <v>6.3</v>
      </c>
      <c r="G20" s="31">
        <f t="shared" si="0"/>
        <v>182.7</v>
      </c>
      <c r="H20" s="31">
        <f t="shared" si="1"/>
        <v>191.142</v>
      </c>
      <c r="I20" s="31">
        <f t="shared" si="2"/>
        <v>192.15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5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</row>
    <row r="21" spans="1:208" s="2" customFormat="1" ht="47.25" customHeight="1" thickBot="1">
      <c r="A21" s="32">
        <f t="shared" si="3"/>
        <v>15</v>
      </c>
      <c r="B21" s="33" t="s">
        <v>19</v>
      </c>
      <c r="C21" s="40">
        <v>20</v>
      </c>
      <c r="D21" s="35">
        <v>24.5</v>
      </c>
      <c r="E21" s="36">
        <v>23</v>
      </c>
      <c r="F21" s="37">
        <v>2.9</v>
      </c>
      <c r="G21" s="31">
        <f t="shared" si="0"/>
        <v>58</v>
      </c>
      <c r="H21" s="31">
        <f t="shared" si="1"/>
        <v>71.05</v>
      </c>
      <c r="I21" s="31">
        <f t="shared" si="2"/>
        <v>66.7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5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</row>
    <row r="22" spans="1:209" s="2" customFormat="1" ht="51" customHeight="1" thickBot="1">
      <c r="A22" s="32">
        <f t="shared" si="3"/>
        <v>16</v>
      </c>
      <c r="B22" s="41" t="s">
        <v>20</v>
      </c>
      <c r="C22" s="42">
        <v>31.34</v>
      </c>
      <c r="D22" s="43">
        <v>31</v>
      </c>
      <c r="E22" s="44">
        <v>30.5</v>
      </c>
      <c r="F22" s="45">
        <v>3.8</v>
      </c>
      <c r="G22" s="46">
        <f t="shared" si="0"/>
        <v>119.092</v>
      </c>
      <c r="H22" s="46">
        <f t="shared" si="1"/>
        <v>117.8</v>
      </c>
      <c r="I22" s="46">
        <f t="shared" si="2"/>
        <v>115.89999999999999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</row>
    <row r="23" spans="1:10" s="8" customFormat="1" ht="45" customHeight="1" thickBot="1">
      <c r="A23" s="56" t="s">
        <v>21</v>
      </c>
      <c r="B23" s="57"/>
      <c r="C23" s="57"/>
      <c r="D23" s="57"/>
      <c r="E23" s="57"/>
      <c r="F23" s="57"/>
      <c r="G23" s="47">
        <f>SUM(G7:G22)</f>
        <v>2230.1879999999996</v>
      </c>
      <c r="H23" s="47">
        <v>2200</v>
      </c>
      <c r="I23" s="47">
        <f>SUM(I7:I22)</f>
        <v>2588.1400000000003</v>
      </c>
      <c r="J23" s="24"/>
    </row>
    <row r="24" spans="1:9" ht="48.75" customHeight="1" thickBot="1">
      <c r="A24" s="18"/>
      <c r="B24" s="19"/>
      <c r="C24" s="19"/>
      <c r="D24" s="19"/>
      <c r="E24" s="19"/>
      <c r="F24" s="15"/>
      <c r="G24" s="53"/>
      <c r="H24" s="20"/>
      <c r="I24" s="48"/>
    </row>
    <row r="25" spans="1:9" ht="33.75" customHeight="1">
      <c r="A25" s="18"/>
      <c r="B25" s="15"/>
      <c r="C25" s="15"/>
      <c r="D25" s="15"/>
      <c r="E25" s="15"/>
      <c r="F25" s="15"/>
      <c r="G25" s="16"/>
      <c r="H25" s="21"/>
      <c r="I25" s="20"/>
    </row>
    <row r="26" spans="1:9" s="12" customFormat="1" ht="27">
      <c r="A26" s="14"/>
      <c r="B26" s="15"/>
      <c r="C26" s="15"/>
      <c r="D26" s="15"/>
      <c r="E26" s="15"/>
      <c r="F26" s="15"/>
      <c r="G26" s="16"/>
      <c r="H26" s="17"/>
      <c r="I26" s="21"/>
    </row>
    <row r="27" spans="1:9" s="12" customFormat="1" ht="25.5">
      <c r="A27" s="13"/>
      <c r="B27" s="11"/>
      <c r="I27" s="17"/>
    </row>
    <row r="28" spans="1:9" ht="24">
      <c r="A28" s="10"/>
      <c r="B28" s="13"/>
      <c r="C28" s="13"/>
      <c r="D28" s="13"/>
      <c r="E28" s="13"/>
      <c r="F28" s="12"/>
      <c r="G28" s="12"/>
      <c r="H28" s="12"/>
      <c r="I28" s="12"/>
    </row>
    <row r="29" ht="23.25">
      <c r="I29" s="12"/>
    </row>
  </sheetData>
  <sheetProtection/>
  <mergeCells count="13">
    <mergeCell ref="H5:H6"/>
    <mergeCell ref="C5:C6"/>
    <mergeCell ref="F4:F6"/>
    <mergeCell ref="A23:F23"/>
    <mergeCell ref="A2:I2"/>
    <mergeCell ref="I5:I6"/>
    <mergeCell ref="E5:E6"/>
    <mergeCell ref="D5:D6"/>
    <mergeCell ref="G4:I4"/>
    <mergeCell ref="C4:E4"/>
    <mergeCell ref="B4:B6"/>
    <mergeCell ref="A4:A6"/>
    <mergeCell ref="G5:G6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60" r:id="rId1"/>
  <rowBreaks count="1" manualBreakCount="1">
    <brk id="2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</cp:lastModifiedBy>
  <cp:lastPrinted>2016-08-11T08:42:06Z</cp:lastPrinted>
  <dcterms:created xsi:type="dcterms:W3CDTF">1996-10-08T23:32:33Z</dcterms:created>
  <dcterms:modified xsi:type="dcterms:W3CDTF">2019-08-22T07:13:44Z</dcterms:modified>
  <cp:category/>
  <cp:version/>
  <cp:contentType/>
  <cp:contentStatus/>
</cp:coreProperties>
</file>